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-1项目预算明细表（模版）" sheetId="6" r:id="rId1"/>
    <sheet name="附件2-2项目预算明细表（填写范本）" sheetId="7" r:id="rId2"/>
  </sheets>
  <calcPr calcId="144525"/>
</workbook>
</file>

<file path=xl/sharedStrings.xml><?xml version="1.0" encoding="utf-8"?>
<sst xmlns="http://schemas.openxmlformats.org/spreadsheetml/2006/main" count="141" uniqueCount="102">
  <si>
    <r>
      <rPr>
        <b/>
        <sz val="16"/>
        <rFont val="华文细黑"/>
        <charset val="134"/>
      </rPr>
      <t>2020年</t>
    </r>
    <r>
      <rPr>
        <b/>
        <sz val="16"/>
        <color theme="1"/>
        <rFont val="华文细黑"/>
        <charset val="134"/>
      </rPr>
      <t xml:space="preserve">度志远社工机构第二届实施类公益项目大赛
项目预算明细表 </t>
    </r>
  </si>
  <si>
    <r>
      <rPr>
        <sz val="11"/>
        <color rgb="FFFF0000"/>
        <rFont val="华文细黑"/>
        <charset val="134"/>
      </rPr>
      <t>填写说明：
1.项目总经费尽量控制在5万以内；
2.人员成本不能超过总预算的20%，人员补贴按照参与活动的天数来计算，每天的补贴标准按照深圳市平均工资来计算。如：平均工资9000元</t>
    </r>
    <r>
      <rPr>
        <sz val="11"/>
        <color rgb="FFFF0000"/>
        <rFont val="宋体"/>
        <charset val="134"/>
      </rPr>
      <t>/</t>
    </r>
    <r>
      <rPr>
        <sz val="11"/>
        <color rgb="FFFF0000"/>
        <rFont val="华文细黑"/>
        <charset val="134"/>
      </rPr>
      <t>月，每天的标准即为300元</t>
    </r>
    <r>
      <rPr>
        <sz val="11"/>
        <color rgb="FFFF0000"/>
        <rFont val="宋体"/>
        <charset val="134"/>
      </rPr>
      <t>/</t>
    </r>
    <r>
      <rPr>
        <sz val="11"/>
        <color rgb="FFFF0000"/>
        <rFont val="华文细黑"/>
        <charset val="134"/>
      </rPr>
      <t>天；                                                                                                                                                                                                                                                                               3.税费按照小规模来算，总经费的3.56%；
4.预算填写可参考下面的附件2-2预算明细表（填写范本）。</t>
    </r>
  </si>
  <si>
    <t>申报项目名称：</t>
  </si>
  <si>
    <t>项目总预算金额：        元</t>
  </si>
  <si>
    <t>社会资金资助金额：     元</t>
  </si>
  <si>
    <t xml:space="preserve">   </t>
  </si>
  <si>
    <t>项目成本的预算汇总</t>
  </si>
  <si>
    <t>1.人员成本支出小计</t>
  </si>
  <si>
    <t>2.活动专项支出小计</t>
  </si>
  <si>
    <t>3.税金</t>
  </si>
  <si>
    <t>合计</t>
  </si>
  <si>
    <t>序号</t>
  </si>
  <si>
    <t>支出类型</t>
  </si>
  <si>
    <t>预算支出金额计算依据或情况详细说明</t>
  </si>
  <si>
    <t>预算支出金额(元)</t>
  </si>
  <si>
    <t>产出
与项目计划书产出一致</t>
  </si>
  <si>
    <t>人员成本
（含税）</t>
  </si>
  <si>
    <t>编号</t>
  </si>
  <si>
    <t>费用名称</t>
  </si>
  <si>
    <t>工作内容</t>
  </si>
  <si>
    <t>工作量</t>
  </si>
  <si>
    <t>人工单价</t>
  </si>
  <si>
    <t>数量/单价的计算依据</t>
  </si>
  <si>
    <t>项目负责人补贴</t>
  </si>
  <si>
    <t>统筹项目运作，开展项目</t>
  </si>
  <si>
    <t>XX名项目人员</t>
  </si>
  <si>
    <t>开展项目</t>
  </si>
  <si>
    <t>志愿者补贴</t>
  </si>
  <si>
    <t>督导费用</t>
  </si>
  <si>
    <t>根据项目运作具体情况开展相关督导培训</t>
  </si>
  <si>
    <t>……</t>
  </si>
  <si>
    <t>活动专项</t>
  </si>
  <si>
    <t>活动名称</t>
  </si>
  <si>
    <t>费用明细</t>
  </si>
  <si>
    <t>数量</t>
  </si>
  <si>
    <t>单价</t>
  </si>
  <si>
    <t>如：社区
调研</t>
  </si>
  <si>
    <t>社区调研会</t>
  </si>
  <si>
    <t>1场</t>
  </si>
  <si>
    <t>400元</t>
  </si>
  <si>
    <t>1场*400元/场</t>
  </si>
  <si>
    <t>饮用水</t>
  </si>
  <si>
    <t>4箱</t>
  </si>
  <si>
    <t>50元</t>
  </si>
  <si>
    <t>4箱*50元/场</t>
  </si>
  <si>
    <t>横幅</t>
  </si>
  <si>
    <t>1条</t>
  </si>
  <si>
    <t>150元</t>
  </si>
  <si>
    <t>1条*150元/条</t>
  </si>
  <si>
    <t>宣传彩页</t>
  </si>
  <si>
    <t>100张</t>
  </si>
  <si>
    <t>2元</t>
  </si>
  <si>
    <t>100张*2元/张</t>
  </si>
  <si>
    <t>签字笔</t>
  </si>
  <si>
    <t>50支</t>
  </si>
  <si>
    <t>50支*2元/支</t>
  </si>
  <si>
    <t>笔记本</t>
  </si>
  <si>
    <t>30本</t>
  </si>
  <si>
    <t>10元</t>
  </si>
  <si>
    <t>30本*10元/本</t>
  </si>
  <si>
    <t>宣传海报</t>
  </si>
  <si>
    <t>4张</t>
  </si>
  <si>
    <t>100元</t>
  </si>
  <si>
    <t>4张*100元/张</t>
  </si>
  <si>
    <t>不可预见</t>
  </si>
  <si>
    <t>费用按费率自动生成</t>
  </si>
  <si>
    <t>税金</t>
  </si>
  <si>
    <t>填写规则：</t>
  </si>
  <si>
    <t>1、不可增加列数及费用类型。</t>
  </si>
  <si>
    <t>2、各个费用类型行数不够，可自行增加。</t>
  </si>
  <si>
    <t>3、活动专项的不可预见费、税费根据比例自动产生。</t>
  </si>
  <si>
    <t>4、人员成本中的费用名称填具体的费用内容，如：人员成本中项目人员、管理人员的补贴等</t>
  </si>
  <si>
    <t>5、活动专项中的活动名称须与项目计划书列的活动内容一致，费用明细指每个活动中所需要的具体的费用。</t>
  </si>
  <si>
    <t>6、税金仅指增值税及附加，根据机构的规模（小规模/一般纳税人）列出相应的比例，如：小规模3.56%，一般纳税人：6.56%，根据公式自动产生。</t>
  </si>
  <si>
    <t>7、项目预算中如有其他资助方支持，请预算表中的备注栏列出来源。</t>
  </si>
  <si>
    <t>2020年度志远社工机构第二届实施类公益项目大赛
项目预算明细表 填写范本</t>
  </si>
  <si>
    <t>申报项目点：</t>
  </si>
  <si>
    <t>项目总预算金额：  元</t>
  </si>
  <si>
    <t xml:space="preserve">社会资金资助金额：  元                     </t>
  </si>
  <si>
    <t xml:space="preserve">     </t>
  </si>
  <si>
    <t>备注（资金来源)</t>
  </si>
  <si>
    <t>项目管理人员</t>
  </si>
  <si>
    <t>50天*350元/天</t>
  </si>
  <si>
    <t>1、
2、</t>
  </si>
  <si>
    <t>1名项目人员</t>
  </si>
  <si>
    <t>项目调研</t>
  </si>
  <si>
    <t>10天*250元/天/人*1人</t>
  </si>
  <si>
    <t>XX活动</t>
  </si>
  <si>
    <t>5天*250元/天/人*1人</t>
  </si>
  <si>
    <t>XX活动1</t>
  </si>
  <si>
    <t>场租</t>
  </si>
  <si>
    <t>2天*1500元/天</t>
  </si>
  <si>
    <t>社会资金</t>
  </si>
  <si>
    <t>XX物资</t>
  </si>
  <si>
    <t>50个*300元/个</t>
  </si>
  <si>
    <t>2名专家劳务</t>
  </si>
  <si>
    <t>2人*2000元/人*2天</t>
  </si>
  <si>
    <t>XX活动2</t>
  </si>
  <si>
    <t>餐费</t>
  </si>
  <si>
    <t>2天*50元/人/餐*50人</t>
  </si>
  <si>
    <t>备注：</t>
  </si>
  <si>
    <t>以上每天标准， 是参考举例，每天报酬，请申请机构按照自己所在组织标准计算。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</si>
</sst>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华文细黑"/>
      <charset val="134"/>
    </font>
    <font>
      <b/>
      <sz val="16"/>
      <color theme="1"/>
      <name val="华文细黑"/>
      <charset val="134"/>
    </font>
    <font>
      <b/>
      <sz val="14"/>
      <color theme="1" tint="0.0499893185216834"/>
      <name val="华文细黑"/>
      <charset val="134"/>
    </font>
    <font>
      <sz val="14"/>
      <color theme="1" tint="0.0499893185216834"/>
      <name val="华文细黑"/>
      <charset val="134"/>
    </font>
    <font>
      <sz val="14"/>
      <color theme="1"/>
      <name val="华文细黑"/>
      <charset val="134"/>
    </font>
    <font>
      <b/>
      <sz val="11"/>
      <color theme="1"/>
      <name val="华文细黑"/>
      <charset val="134"/>
    </font>
    <font>
      <b/>
      <sz val="16"/>
      <color rgb="FFFF0000"/>
      <name val="华文细黑"/>
      <charset val="134"/>
    </font>
    <font>
      <sz val="11"/>
      <color rgb="FFFF0000"/>
      <name val="华文细黑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6"/>
      <name val="华文细黑"/>
      <charset val="134"/>
    </font>
    <font>
      <sz val="11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6" borderId="32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37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6" borderId="38" applyNumberFormat="0" applyAlignment="0" applyProtection="0">
      <alignment vertical="center"/>
    </xf>
    <xf numFmtId="0" fontId="11" fillId="6" borderId="32" applyNumberFormat="0" applyAlignment="0" applyProtection="0">
      <alignment vertical="center"/>
    </xf>
    <xf numFmtId="0" fontId="22" fillId="23" borderId="3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9" fontId="1" fillId="2" borderId="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176" fontId="1" fillId="2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76" fontId="1" fillId="2" borderId="0" xfId="4" applyFont="1" applyFill="1" applyBorder="1" applyAlignment="1">
      <alignment horizontal="center" vertical="center"/>
    </xf>
    <xf numFmtId="9" fontId="1" fillId="2" borderId="0" xfId="1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176" fontId="1" fillId="2" borderId="19" xfId="4" applyFont="1" applyFill="1" applyBorder="1" applyAlignment="1">
      <alignment horizontal="center" vertical="center"/>
    </xf>
    <xf numFmtId="9" fontId="1" fillId="2" borderId="19" xfId="1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1" fillId="2" borderId="0" xfId="8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76" fontId="1" fillId="2" borderId="8" xfId="4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176" fontId="1" fillId="2" borderId="6" xfId="4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/>
    </xf>
    <xf numFmtId="0" fontId="1" fillId="2" borderId="23" xfId="0" applyFont="1" applyFill="1" applyBorder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43" fontId="1" fillId="2" borderId="6" xfId="8" applyFont="1" applyFill="1" applyBorder="1" applyAlignment="1">
      <alignment horizontal="center" vertical="center"/>
    </xf>
    <xf numFmtId="0" fontId="1" fillId="2" borderId="26" xfId="0" applyFont="1" applyFill="1" applyBorder="1">
      <alignment vertical="center"/>
    </xf>
    <xf numFmtId="0" fontId="1" fillId="0" borderId="28" xfId="0" applyFont="1" applyFill="1" applyBorder="1" applyAlignment="1">
      <alignment horizontal="left" vertical="top" wrapText="1"/>
    </xf>
    <xf numFmtId="176" fontId="1" fillId="2" borderId="29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43" fontId="8" fillId="2" borderId="6" xfId="8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59"/>
  <sheetViews>
    <sheetView tabSelected="1" view="pageBreakPreview" zoomScaleNormal="100" zoomScaleSheetLayoutView="100" topLeftCell="A3" workbookViewId="0">
      <selection activeCell="O14" sqref="O14"/>
    </sheetView>
  </sheetViews>
  <sheetFormatPr defaultColWidth="9" defaultRowHeight="15.75"/>
  <cols>
    <col min="1" max="1" width="3.375" style="1" customWidth="1"/>
    <col min="2" max="2" width="4.125" style="1" customWidth="1"/>
    <col min="3" max="3" width="10.375" style="1" customWidth="1"/>
    <col min="4" max="4" width="7.25" style="1" customWidth="1"/>
    <col min="5" max="5" width="11.25" style="1" customWidth="1"/>
    <col min="6" max="6" width="13.25" style="1" customWidth="1"/>
    <col min="7" max="7" width="36" style="1" customWidth="1"/>
    <col min="8" max="8" width="8.125" style="1" customWidth="1"/>
    <col min="9" max="9" width="21.75" style="1" customWidth="1"/>
    <col min="10" max="10" width="12.625" style="1" customWidth="1"/>
    <col min="11" max="11" width="19.75" style="1" customWidth="1"/>
    <col min="12" max="16384" width="9" style="1"/>
  </cols>
  <sheetData>
    <row r="1" ht="60.95" customHeight="1" spans="2:10">
      <c r="B1" s="71" t="s">
        <v>0</v>
      </c>
      <c r="C1" s="3"/>
      <c r="D1" s="3"/>
      <c r="E1" s="3"/>
      <c r="F1" s="3"/>
      <c r="G1" s="3"/>
      <c r="H1" s="3"/>
      <c r="I1" s="3"/>
      <c r="J1" s="3"/>
    </row>
    <row r="2" ht="101.1" customHeight="1" spans="2:10">
      <c r="B2" s="72" t="s">
        <v>1</v>
      </c>
      <c r="C2" s="72"/>
      <c r="D2" s="72"/>
      <c r="E2" s="72"/>
      <c r="F2" s="72"/>
      <c r="G2" s="72"/>
      <c r="H2" s="72"/>
      <c r="I2" s="72"/>
      <c r="J2" s="72"/>
    </row>
    <row r="3" ht="23.25" customHeight="1" spans="2:11">
      <c r="B3" s="73" t="s">
        <v>2</v>
      </c>
      <c r="C3" s="73"/>
      <c r="D3" s="73"/>
      <c r="E3" s="73"/>
      <c r="F3" s="73"/>
      <c r="G3" s="73"/>
      <c r="H3" s="4"/>
      <c r="I3" s="10"/>
      <c r="J3" s="10"/>
      <c r="K3" s="10"/>
    </row>
    <row r="4" ht="23.25" customHeight="1" spans="2:11">
      <c r="B4" s="4" t="s">
        <v>3</v>
      </c>
      <c r="C4" s="4"/>
      <c r="D4" s="4"/>
      <c r="E4" s="4"/>
      <c r="F4" s="4"/>
      <c r="G4" s="5"/>
      <c r="H4" s="5"/>
      <c r="I4" s="10"/>
      <c r="J4" s="10"/>
      <c r="K4" s="10"/>
    </row>
    <row r="5" ht="23.25" customHeight="1" spans="2:11">
      <c r="B5" s="4" t="s">
        <v>4</v>
      </c>
      <c r="C5" s="4"/>
      <c r="D5" s="4"/>
      <c r="E5" s="4"/>
      <c r="F5" s="4"/>
      <c r="G5" s="5" t="s">
        <v>5</v>
      </c>
      <c r="H5" s="5"/>
      <c r="I5" s="10"/>
      <c r="J5" s="10"/>
      <c r="K5" s="10"/>
    </row>
    <row r="6" ht="23.25" customHeight="1" spans="2:11">
      <c r="B6" s="6"/>
      <c r="C6" s="7"/>
      <c r="D6" s="7"/>
      <c r="E6" s="7"/>
      <c r="F6" s="7"/>
      <c r="G6" s="7"/>
      <c r="H6" s="8"/>
      <c r="I6" s="43" t="s">
        <v>6</v>
      </c>
      <c r="J6" s="44"/>
      <c r="K6" s="44"/>
    </row>
    <row r="7" spans="2:11">
      <c r="B7" s="9"/>
      <c r="C7" s="5"/>
      <c r="D7" s="5"/>
      <c r="E7" s="5"/>
      <c r="F7" s="5"/>
      <c r="G7" s="5"/>
      <c r="H7" s="10"/>
      <c r="I7" s="4" t="s">
        <v>7</v>
      </c>
      <c r="J7" s="45">
        <f>SUM(J14:J18)</f>
        <v>0</v>
      </c>
      <c r="K7" s="46"/>
    </row>
    <row r="8" spans="2:11">
      <c r="B8" s="9"/>
      <c r="C8" s="5"/>
      <c r="D8" s="5"/>
      <c r="E8" s="5"/>
      <c r="F8" s="5"/>
      <c r="G8" s="5"/>
      <c r="H8" s="10"/>
      <c r="I8" s="4" t="s">
        <v>8</v>
      </c>
      <c r="J8" s="45">
        <f>SUM(J20:J48)</f>
        <v>0</v>
      </c>
      <c r="K8" s="46"/>
    </row>
    <row r="9" ht="16.5" spans="2:11">
      <c r="B9" s="9"/>
      <c r="C9" s="4"/>
      <c r="D9" s="5"/>
      <c r="E9" s="5"/>
      <c r="F9" s="5"/>
      <c r="G9" s="5"/>
      <c r="H9" s="10"/>
      <c r="I9" s="47" t="s">
        <v>9</v>
      </c>
      <c r="J9" s="48">
        <f>SUM(J49)</f>
        <v>0</v>
      </c>
      <c r="K9" s="46"/>
    </row>
    <row r="10" ht="16.5" spans="2:11">
      <c r="B10" s="9"/>
      <c r="C10" s="4"/>
      <c r="D10" s="5"/>
      <c r="E10" s="5"/>
      <c r="F10" s="5"/>
      <c r="G10" s="5"/>
      <c r="H10" s="10"/>
      <c r="I10" s="50" t="s">
        <v>10</v>
      </c>
      <c r="J10" s="45">
        <f>SUM(J7:J9)</f>
        <v>0</v>
      </c>
      <c r="K10" s="51"/>
    </row>
    <row r="11" ht="13.5" customHeight="1" spans="2:11">
      <c r="B11" s="9"/>
      <c r="C11" s="4"/>
      <c r="D11" s="4"/>
      <c r="E11" s="4"/>
      <c r="F11" s="4"/>
      <c r="G11" s="4"/>
      <c r="H11" s="4"/>
      <c r="I11" s="10"/>
      <c r="J11" s="10"/>
      <c r="K11" s="10"/>
    </row>
    <row r="12" ht="39.75" customHeight="1" spans="2:11">
      <c r="B12" s="11" t="s">
        <v>11</v>
      </c>
      <c r="C12" s="12" t="s">
        <v>12</v>
      </c>
      <c r="D12" s="13"/>
      <c r="E12" s="12" t="s">
        <v>13</v>
      </c>
      <c r="F12" s="14"/>
      <c r="G12" s="14"/>
      <c r="H12" s="14"/>
      <c r="I12" s="13"/>
      <c r="J12" s="52" t="s">
        <v>14</v>
      </c>
      <c r="K12" s="53" t="s">
        <v>15</v>
      </c>
    </row>
    <row r="13" ht="33" customHeight="1" spans="2:11">
      <c r="B13" s="15">
        <v>1</v>
      </c>
      <c r="C13" s="16" t="s">
        <v>16</v>
      </c>
      <c r="D13" s="17" t="s">
        <v>17</v>
      </c>
      <c r="E13" s="17" t="s">
        <v>18</v>
      </c>
      <c r="F13" s="18" t="s">
        <v>19</v>
      </c>
      <c r="G13" s="19" t="s">
        <v>20</v>
      </c>
      <c r="H13" s="20" t="s">
        <v>21</v>
      </c>
      <c r="I13" s="19" t="s">
        <v>22</v>
      </c>
      <c r="J13" s="54"/>
      <c r="K13" s="55"/>
    </row>
    <row r="14" ht="33" customHeight="1" spans="2:11">
      <c r="B14" s="21"/>
      <c r="C14" s="22"/>
      <c r="D14" s="23">
        <v>1</v>
      </c>
      <c r="E14" s="23" t="s">
        <v>23</v>
      </c>
      <c r="F14" s="74" t="s">
        <v>24</v>
      </c>
      <c r="G14" s="25"/>
      <c r="H14" s="25"/>
      <c r="I14" s="25"/>
      <c r="J14" s="56"/>
      <c r="K14" s="58"/>
    </row>
    <row r="15" ht="33" customHeight="1" spans="2:11">
      <c r="B15" s="21"/>
      <c r="C15" s="22"/>
      <c r="D15" s="18">
        <v>2</v>
      </c>
      <c r="E15" s="18" t="s">
        <v>25</v>
      </c>
      <c r="F15" s="18" t="s">
        <v>26</v>
      </c>
      <c r="G15" s="25"/>
      <c r="H15" s="25"/>
      <c r="I15" s="25"/>
      <c r="J15" s="56"/>
      <c r="K15" s="59"/>
    </row>
    <row r="16" ht="33" customHeight="1" spans="2:11">
      <c r="B16" s="21"/>
      <c r="C16" s="22"/>
      <c r="D16" s="18">
        <v>3</v>
      </c>
      <c r="E16" s="18" t="s">
        <v>27</v>
      </c>
      <c r="F16" s="18" t="s">
        <v>26</v>
      </c>
      <c r="G16" s="25"/>
      <c r="H16" s="25"/>
      <c r="I16" s="25"/>
      <c r="J16" s="56"/>
      <c r="K16" s="59"/>
    </row>
    <row r="17" ht="47.25" spans="2:11">
      <c r="B17" s="21"/>
      <c r="C17" s="22"/>
      <c r="D17" s="18">
        <v>4</v>
      </c>
      <c r="E17" s="18" t="s">
        <v>28</v>
      </c>
      <c r="F17" s="18" t="s">
        <v>29</v>
      </c>
      <c r="G17" s="25"/>
      <c r="H17" s="25"/>
      <c r="I17" s="25"/>
      <c r="J17" s="56"/>
      <c r="K17" s="59"/>
    </row>
    <row r="18" ht="33" customHeight="1" spans="2:11">
      <c r="B18" s="75"/>
      <c r="C18" s="23"/>
      <c r="D18" s="18" t="s">
        <v>30</v>
      </c>
      <c r="E18" s="18"/>
      <c r="F18" s="18"/>
      <c r="G18" s="25"/>
      <c r="H18" s="25"/>
      <c r="I18" s="25"/>
      <c r="J18" s="56">
        <v>0</v>
      </c>
      <c r="K18" s="59"/>
    </row>
    <row r="19" ht="33" customHeight="1" spans="2:11">
      <c r="B19" s="15">
        <v>2</v>
      </c>
      <c r="C19" s="16" t="s">
        <v>31</v>
      </c>
      <c r="D19" s="17" t="s">
        <v>17</v>
      </c>
      <c r="E19" s="17" t="s">
        <v>32</v>
      </c>
      <c r="F19" s="18" t="s">
        <v>33</v>
      </c>
      <c r="G19" s="19" t="s">
        <v>34</v>
      </c>
      <c r="H19" s="19" t="s">
        <v>35</v>
      </c>
      <c r="I19" s="19" t="s">
        <v>22</v>
      </c>
      <c r="J19" s="56"/>
      <c r="K19" s="59"/>
    </row>
    <row r="20" ht="33" customHeight="1" spans="2:11">
      <c r="B20" s="21"/>
      <c r="C20" s="22"/>
      <c r="D20" s="16">
        <v>1</v>
      </c>
      <c r="E20" s="16" t="s">
        <v>36</v>
      </c>
      <c r="F20" s="18" t="s">
        <v>37</v>
      </c>
      <c r="G20" s="19" t="s">
        <v>38</v>
      </c>
      <c r="H20" s="19" t="s">
        <v>39</v>
      </c>
      <c r="I20" s="19" t="s">
        <v>40</v>
      </c>
      <c r="J20" s="56"/>
      <c r="K20" s="59"/>
    </row>
    <row r="21" ht="33" customHeight="1" spans="2:11">
      <c r="B21" s="21"/>
      <c r="C21" s="22"/>
      <c r="D21" s="22"/>
      <c r="E21" s="22"/>
      <c r="F21" s="18" t="s">
        <v>41</v>
      </c>
      <c r="G21" s="19" t="s">
        <v>42</v>
      </c>
      <c r="H21" s="19" t="s">
        <v>43</v>
      </c>
      <c r="I21" s="19" t="s">
        <v>44</v>
      </c>
      <c r="J21" s="56"/>
      <c r="K21" s="59"/>
    </row>
    <row r="22" ht="33" customHeight="1" spans="2:11">
      <c r="B22" s="21"/>
      <c r="C22" s="22"/>
      <c r="D22" s="22"/>
      <c r="E22" s="22"/>
      <c r="F22" s="18" t="s">
        <v>45</v>
      </c>
      <c r="G22" s="19" t="s">
        <v>46</v>
      </c>
      <c r="H22" s="19" t="s">
        <v>47</v>
      </c>
      <c r="I22" s="19" t="s">
        <v>48</v>
      </c>
      <c r="J22" s="56"/>
      <c r="K22" s="59"/>
    </row>
    <row r="23" ht="33" customHeight="1" spans="2:11">
      <c r="B23" s="21"/>
      <c r="C23" s="22"/>
      <c r="D23" s="22"/>
      <c r="E23" s="22"/>
      <c r="F23" s="18" t="s">
        <v>49</v>
      </c>
      <c r="G23" s="19" t="s">
        <v>50</v>
      </c>
      <c r="H23" s="19" t="s">
        <v>51</v>
      </c>
      <c r="I23" s="19" t="s">
        <v>52</v>
      </c>
      <c r="J23" s="56"/>
      <c r="K23" s="59"/>
    </row>
    <row r="24" ht="33" customHeight="1" spans="2:11">
      <c r="B24" s="21"/>
      <c r="C24" s="22"/>
      <c r="D24" s="22"/>
      <c r="E24" s="22"/>
      <c r="F24" s="18" t="s">
        <v>53</v>
      </c>
      <c r="G24" s="19" t="s">
        <v>54</v>
      </c>
      <c r="H24" s="19" t="s">
        <v>51</v>
      </c>
      <c r="I24" s="19" t="s">
        <v>55</v>
      </c>
      <c r="J24" s="56"/>
      <c r="K24" s="59"/>
    </row>
    <row r="25" ht="33" customHeight="1" spans="2:11">
      <c r="B25" s="21"/>
      <c r="C25" s="22"/>
      <c r="D25" s="22"/>
      <c r="E25" s="22"/>
      <c r="F25" s="18" t="s">
        <v>56</v>
      </c>
      <c r="G25" s="19" t="s">
        <v>57</v>
      </c>
      <c r="H25" s="19" t="s">
        <v>58</v>
      </c>
      <c r="I25" s="19" t="s">
        <v>59</v>
      </c>
      <c r="J25" s="56"/>
      <c r="K25" s="59"/>
    </row>
    <row r="26" ht="33" customHeight="1" spans="2:11">
      <c r="B26" s="21"/>
      <c r="C26" s="22"/>
      <c r="D26" s="23"/>
      <c r="E26" s="23"/>
      <c r="F26" s="18" t="s">
        <v>60</v>
      </c>
      <c r="G26" s="19" t="s">
        <v>61</v>
      </c>
      <c r="H26" s="19" t="s">
        <v>62</v>
      </c>
      <c r="I26" s="19" t="s">
        <v>63</v>
      </c>
      <c r="J26" s="56"/>
      <c r="K26" s="59"/>
    </row>
    <row r="27" ht="33" customHeight="1" spans="2:11">
      <c r="B27" s="21"/>
      <c r="C27" s="22"/>
      <c r="D27" s="16">
        <v>2</v>
      </c>
      <c r="E27" s="16"/>
      <c r="F27" s="18"/>
      <c r="G27" s="25"/>
      <c r="H27" s="25"/>
      <c r="I27" s="25"/>
      <c r="J27" s="56"/>
      <c r="K27" s="59"/>
    </row>
    <row r="28" ht="33" customHeight="1" spans="2:11">
      <c r="B28" s="21"/>
      <c r="C28" s="22"/>
      <c r="D28" s="22"/>
      <c r="E28" s="22"/>
      <c r="F28" s="18"/>
      <c r="G28" s="25"/>
      <c r="H28" s="25"/>
      <c r="I28" s="25"/>
      <c r="J28" s="56"/>
      <c r="K28" s="59"/>
    </row>
    <row r="29" ht="33" customHeight="1" spans="2:11">
      <c r="B29" s="21"/>
      <c r="C29" s="22"/>
      <c r="D29" s="22"/>
      <c r="E29" s="22"/>
      <c r="F29" s="18"/>
      <c r="G29" s="25"/>
      <c r="H29" s="25"/>
      <c r="I29" s="25"/>
      <c r="J29" s="56"/>
      <c r="K29" s="59"/>
    </row>
    <row r="30" ht="33" customHeight="1" spans="2:11">
      <c r="B30" s="21"/>
      <c r="C30" s="22"/>
      <c r="D30" s="22"/>
      <c r="E30" s="22"/>
      <c r="F30" s="18"/>
      <c r="G30" s="25"/>
      <c r="H30" s="25"/>
      <c r="I30" s="25"/>
      <c r="J30" s="56"/>
      <c r="K30" s="59"/>
    </row>
    <row r="31" ht="33" customHeight="1" spans="2:11">
      <c r="B31" s="21"/>
      <c r="C31" s="22"/>
      <c r="D31" s="23"/>
      <c r="E31" s="23"/>
      <c r="F31" s="18"/>
      <c r="G31" s="25"/>
      <c r="H31" s="25"/>
      <c r="I31" s="25"/>
      <c r="J31" s="56"/>
      <c r="K31" s="59"/>
    </row>
    <row r="32" ht="33" customHeight="1" spans="2:11">
      <c r="B32" s="21"/>
      <c r="C32" s="22"/>
      <c r="D32" s="16">
        <v>3</v>
      </c>
      <c r="E32" s="16"/>
      <c r="F32" s="18"/>
      <c r="G32" s="25"/>
      <c r="H32" s="25"/>
      <c r="I32" s="25"/>
      <c r="J32" s="56"/>
      <c r="K32" s="59"/>
    </row>
    <row r="33" ht="33" customHeight="1" spans="2:11">
      <c r="B33" s="21"/>
      <c r="C33" s="22"/>
      <c r="D33" s="23"/>
      <c r="E33" s="23"/>
      <c r="F33" s="18"/>
      <c r="G33" s="25"/>
      <c r="H33" s="25"/>
      <c r="I33" s="25"/>
      <c r="J33" s="56"/>
      <c r="K33" s="59"/>
    </row>
    <row r="34" ht="33" customHeight="1" spans="2:11">
      <c r="B34" s="21"/>
      <c r="C34" s="22"/>
      <c r="D34" s="16">
        <v>4</v>
      </c>
      <c r="E34" s="16"/>
      <c r="F34" s="18"/>
      <c r="G34" s="25"/>
      <c r="H34" s="25"/>
      <c r="I34" s="25"/>
      <c r="J34" s="56"/>
      <c r="K34" s="59"/>
    </row>
    <row r="35" ht="33" customHeight="1" spans="2:11">
      <c r="B35" s="21"/>
      <c r="C35" s="22"/>
      <c r="D35" s="22"/>
      <c r="E35" s="22"/>
      <c r="F35" s="18"/>
      <c r="G35" s="25"/>
      <c r="H35" s="25"/>
      <c r="I35" s="25"/>
      <c r="J35" s="56"/>
      <c r="K35" s="59"/>
    </row>
    <row r="36" ht="33" customHeight="1" spans="2:11">
      <c r="B36" s="21"/>
      <c r="C36" s="22"/>
      <c r="D36" s="23"/>
      <c r="E36" s="23"/>
      <c r="F36" s="18"/>
      <c r="G36" s="25"/>
      <c r="H36" s="25"/>
      <c r="I36" s="25"/>
      <c r="J36" s="56"/>
      <c r="K36" s="59"/>
    </row>
    <row r="37" ht="33" customHeight="1" spans="2:11">
      <c r="B37" s="21"/>
      <c r="C37" s="22"/>
      <c r="D37" s="16">
        <v>5</v>
      </c>
      <c r="E37" s="16"/>
      <c r="F37" s="18"/>
      <c r="G37" s="25"/>
      <c r="H37" s="25"/>
      <c r="I37" s="25"/>
      <c r="J37" s="56"/>
      <c r="K37" s="59"/>
    </row>
    <row r="38" ht="33" customHeight="1" spans="2:11">
      <c r="B38" s="21"/>
      <c r="C38" s="22"/>
      <c r="D38" s="22"/>
      <c r="E38" s="22"/>
      <c r="F38" s="18"/>
      <c r="G38" s="25"/>
      <c r="H38" s="25"/>
      <c r="I38" s="25"/>
      <c r="J38" s="56"/>
      <c r="K38" s="59"/>
    </row>
    <row r="39" ht="33" customHeight="1" spans="2:11">
      <c r="B39" s="21"/>
      <c r="C39" s="22"/>
      <c r="D39" s="22"/>
      <c r="E39" s="22"/>
      <c r="F39" s="18"/>
      <c r="G39" s="25"/>
      <c r="H39" s="25"/>
      <c r="I39" s="25"/>
      <c r="J39" s="56"/>
      <c r="K39" s="59"/>
    </row>
    <row r="40" ht="33" customHeight="1" spans="2:11">
      <c r="B40" s="21"/>
      <c r="C40" s="22"/>
      <c r="D40" s="16">
        <v>6</v>
      </c>
      <c r="E40" s="16"/>
      <c r="F40" s="18"/>
      <c r="G40" s="25"/>
      <c r="H40" s="25"/>
      <c r="I40" s="25"/>
      <c r="J40" s="56"/>
      <c r="K40" s="59"/>
    </row>
    <row r="41" ht="33" customHeight="1" spans="2:11">
      <c r="B41" s="21"/>
      <c r="C41" s="22"/>
      <c r="D41" s="22"/>
      <c r="E41" s="22"/>
      <c r="F41" s="18"/>
      <c r="G41" s="25"/>
      <c r="H41" s="25"/>
      <c r="I41" s="25"/>
      <c r="J41" s="56"/>
      <c r="K41" s="59"/>
    </row>
    <row r="42" ht="33" customHeight="1" spans="2:11">
      <c r="B42" s="21"/>
      <c r="C42" s="22"/>
      <c r="D42" s="22"/>
      <c r="E42" s="22"/>
      <c r="F42" s="18"/>
      <c r="G42" s="25"/>
      <c r="H42" s="25"/>
      <c r="I42" s="25"/>
      <c r="J42" s="56"/>
      <c r="K42" s="59"/>
    </row>
    <row r="43" ht="33" customHeight="1" spans="2:11">
      <c r="B43" s="21"/>
      <c r="C43" s="22"/>
      <c r="D43" s="22"/>
      <c r="E43" s="22"/>
      <c r="F43" s="18"/>
      <c r="G43" s="25"/>
      <c r="H43" s="25"/>
      <c r="I43" s="25"/>
      <c r="J43" s="56"/>
      <c r="K43" s="59"/>
    </row>
    <row r="44" ht="33" customHeight="1" spans="2:11">
      <c r="B44" s="21"/>
      <c r="C44" s="22"/>
      <c r="D44" s="16">
        <v>7</v>
      </c>
      <c r="E44" s="16"/>
      <c r="F44" s="18"/>
      <c r="G44" s="25"/>
      <c r="H44" s="25"/>
      <c r="I44" s="25"/>
      <c r="J44" s="56"/>
      <c r="K44" s="59"/>
    </row>
    <row r="45" ht="33" customHeight="1" spans="2:11">
      <c r="B45" s="21"/>
      <c r="C45" s="22"/>
      <c r="D45" s="22"/>
      <c r="E45" s="22"/>
      <c r="F45" s="18"/>
      <c r="G45" s="25"/>
      <c r="H45" s="25"/>
      <c r="I45" s="25"/>
      <c r="J45" s="56"/>
      <c r="K45" s="59"/>
    </row>
    <row r="46" ht="33" customHeight="1" spans="2:11">
      <c r="B46" s="21"/>
      <c r="C46" s="22"/>
      <c r="D46" s="23"/>
      <c r="E46" s="23"/>
      <c r="F46" s="18"/>
      <c r="G46" s="25"/>
      <c r="H46" s="25"/>
      <c r="I46" s="25"/>
      <c r="J46" s="56"/>
      <c r="K46" s="59"/>
    </row>
    <row r="47" ht="33" customHeight="1" spans="2:11">
      <c r="B47" s="21"/>
      <c r="C47" s="22"/>
      <c r="D47" s="18" t="s">
        <v>30</v>
      </c>
      <c r="E47" s="18"/>
      <c r="F47" s="18"/>
      <c r="G47" s="25"/>
      <c r="H47" s="25"/>
      <c r="I47" s="25"/>
      <c r="J47" s="56">
        <v>0</v>
      </c>
      <c r="K47" s="59"/>
    </row>
    <row r="48" ht="33" customHeight="1" spans="2:11">
      <c r="B48" s="75"/>
      <c r="C48" s="23"/>
      <c r="D48" s="18"/>
      <c r="E48" s="76" t="s">
        <v>64</v>
      </c>
      <c r="F48" s="77"/>
      <c r="G48" s="25"/>
      <c r="H48" s="35">
        <v>0.05</v>
      </c>
      <c r="I48" s="19" t="s">
        <v>65</v>
      </c>
      <c r="J48" s="56">
        <f>SUM(J20:J47)*H48</f>
        <v>0</v>
      </c>
      <c r="K48" s="59"/>
    </row>
    <row r="49" ht="33" customHeight="1" spans="2:11">
      <c r="B49" s="15">
        <v>3</v>
      </c>
      <c r="C49" s="16" t="s">
        <v>66</v>
      </c>
      <c r="D49" s="16">
        <v>1</v>
      </c>
      <c r="E49" s="36"/>
      <c r="F49" s="31"/>
      <c r="G49" s="29"/>
      <c r="H49" s="37">
        <v>0.0356</v>
      </c>
      <c r="I49" s="79" t="s">
        <v>65</v>
      </c>
      <c r="J49" s="80">
        <f>SUM(J14:J48)*6.56%</f>
        <v>0</v>
      </c>
      <c r="K49" s="68"/>
    </row>
    <row r="50" ht="33" customHeight="1" spans="2:11">
      <c r="B50" s="38" t="s">
        <v>10</v>
      </c>
      <c r="C50" s="39"/>
      <c r="D50" s="39"/>
      <c r="E50" s="39"/>
      <c r="F50" s="40"/>
      <c r="G50" s="41"/>
      <c r="H50" s="41"/>
      <c r="I50" s="41"/>
      <c r="J50" s="41">
        <f>SUM(J14:J49)</f>
        <v>0</v>
      </c>
      <c r="K50" s="69"/>
    </row>
    <row r="51" ht="8.25" customHeight="1"/>
    <row r="52" spans="2:2">
      <c r="B52" s="1" t="s">
        <v>67</v>
      </c>
    </row>
    <row r="53" spans="2:2">
      <c r="B53" s="1" t="s">
        <v>68</v>
      </c>
    </row>
    <row r="54" spans="2:2">
      <c r="B54" s="1" t="s">
        <v>69</v>
      </c>
    </row>
    <row r="55" spans="2:2">
      <c r="B55" s="1" t="s">
        <v>70</v>
      </c>
    </row>
    <row r="56" spans="2:2">
      <c r="B56" s="1" t="s">
        <v>71</v>
      </c>
    </row>
    <row r="57" ht="15" customHeight="1" spans="2:2">
      <c r="B57" s="1" t="s">
        <v>72</v>
      </c>
    </row>
    <row r="58" ht="15" customHeight="1" spans="2:11">
      <c r="B58" s="78" t="s">
        <v>73</v>
      </c>
      <c r="C58" s="78"/>
      <c r="D58" s="78"/>
      <c r="E58" s="78"/>
      <c r="F58" s="78"/>
      <c r="G58" s="78"/>
      <c r="H58" s="78"/>
      <c r="I58" s="78"/>
      <c r="J58" s="78"/>
      <c r="K58" s="78"/>
    </row>
    <row r="59" ht="15" customHeight="1" spans="2:2">
      <c r="B59" s="1" t="s">
        <v>74</v>
      </c>
    </row>
  </sheetData>
  <mergeCells count="32">
    <mergeCell ref="B1:J1"/>
    <mergeCell ref="B2:J2"/>
    <mergeCell ref="B3:G3"/>
    <mergeCell ref="B4:F4"/>
    <mergeCell ref="B5:F5"/>
    <mergeCell ref="C12:D12"/>
    <mergeCell ref="E12:I12"/>
    <mergeCell ref="E48:F48"/>
    <mergeCell ref="E49:F49"/>
    <mergeCell ref="B50:E50"/>
    <mergeCell ref="B58:K58"/>
    <mergeCell ref="B13:B18"/>
    <mergeCell ref="B19:B48"/>
    <mergeCell ref="C13:C18"/>
    <mergeCell ref="C19:C48"/>
    <mergeCell ref="D20:D26"/>
    <mergeCell ref="D27:D31"/>
    <mergeCell ref="D32:D33"/>
    <mergeCell ref="D34:D36"/>
    <mergeCell ref="D37:D39"/>
    <mergeCell ref="D40:D43"/>
    <mergeCell ref="D44:D46"/>
    <mergeCell ref="E20:E26"/>
    <mergeCell ref="E27:E31"/>
    <mergeCell ref="E32:E33"/>
    <mergeCell ref="E34:E36"/>
    <mergeCell ref="E37:E39"/>
    <mergeCell ref="E40:E43"/>
    <mergeCell ref="E44:E46"/>
    <mergeCell ref="J12:J13"/>
    <mergeCell ref="K12:K13"/>
    <mergeCell ref="K14:K49"/>
  </mergeCells>
  <printOptions horizontalCentered="1" verticalCentered="1"/>
  <pageMargins left="0.511805555555556" right="0.511805555555556" top="0.747916666666667" bottom="0.747916666666667" header="0.313888888888889" footer="0.313888888888889"/>
  <pageSetup paperSize="9" scale="3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31"/>
  <sheetViews>
    <sheetView topLeftCell="A7" workbookViewId="0">
      <selection activeCell="B1" sqref="B1:K1"/>
    </sheetView>
  </sheetViews>
  <sheetFormatPr defaultColWidth="9" defaultRowHeight="15.75"/>
  <cols>
    <col min="1" max="1" width="9" style="1"/>
    <col min="2" max="2" width="4.125" style="1" customWidth="1"/>
    <col min="3" max="3" width="10.375" style="1" customWidth="1"/>
    <col min="4" max="4" width="7.25" style="1" customWidth="1"/>
    <col min="5" max="5" width="13.125" style="1" customWidth="1"/>
    <col min="6" max="6" width="13.25" style="1" customWidth="1"/>
    <col min="7" max="7" width="8.5" style="1" customWidth="1"/>
    <col min="8" max="8" width="9.5" style="1" customWidth="1"/>
    <col min="9" max="9" width="21.75" style="1" customWidth="1"/>
    <col min="10" max="10" width="12.25" style="1" customWidth="1"/>
    <col min="11" max="11" width="16.25" style="1" customWidth="1"/>
    <col min="12" max="12" width="19.75" style="1" customWidth="1"/>
    <col min="13" max="16384" width="9" style="1"/>
  </cols>
  <sheetData>
    <row r="1" ht="62.1" customHeight="1" spans="2:11">
      <c r="B1" s="2" t="s">
        <v>75</v>
      </c>
      <c r="C1" s="3"/>
      <c r="D1" s="3"/>
      <c r="E1" s="3"/>
      <c r="F1" s="3"/>
      <c r="G1" s="3"/>
      <c r="H1" s="3"/>
      <c r="I1" s="3"/>
      <c r="J1" s="3"/>
      <c r="K1" s="3"/>
    </row>
    <row r="2" ht="23.25" customHeight="1" spans="2:12">
      <c r="B2" s="4" t="s">
        <v>76</v>
      </c>
      <c r="C2" s="4"/>
      <c r="D2" s="4"/>
      <c r="E2" s="4"/>
      <c r="F2" s="4"/>
      <c r="G2" s="4" t="s">
        <v>2</v>
      </c>
      <c r="H2" s="4"/>
      <c r="I2" s="10"/>
      <c r="J2" s="10"/>
      <c r="K2" s="10"/>
      <c r="L2" s="10"/>
    </row>
    <row r="3" ht="23.25" customHeight="1" spans="2:12">
      <c r="B3" s="4" t="s">
        <v>77</v>
      </c>
      <c r="C3" s="4"/>
      <c r="D3" s="4"/>
      <c r="E3" s="4"/>
      <c r="F3" s="4"/>
      <c r="G3" s="5"/>
      <c r="H3" s="5"/>
      <c r="I3" s="10"/>
      <c r="J3" s="10"/>
      <c r="K3" s="10"/>
      <c r="L3" s="10"/>
    </row>
    <row r="4" ht="23.25" customHeight="1" spans="2:12">
      <c r="B4" s="4" t="s">
        <v>78</v>
      </c>
      <c r="C4" s="4"/>
      <c r="D4" s="4"/>
      <c r="E4" s="4"/>
      <c r="F4" s="4"/>
      <c r="G4" s="5" t="s">
        <v>79</v>
      </c>
      <c r="H4" s="5"/>
      <c r="I4" s="10"/>
      <c r="J4" s="10"/>
      <c r="K4" s="10"/>
      <c r="L4" s="10"/>
    </row>
    <row r="5" ht="23.25" customHeight="1" spans="2:12">
      <c r="B5" s="6"/>
      <c r="C5" s="7"/>
      <c r="D5" s="7"/>
      <c r="E5" s="7"/>
      <c r="F5" s="7"/>
      <c r="G5" s="7"/>
      <c r="H5" s="8"/>
      <c r="I5" s="43" t="s">
        <v>6</v>
      </c>
      <c r="J5" s="44"/>
      <c r="K5" s="44"/>
      <c r="L5" s="44"/>
    </row>
    <row r="6" spans="2:12">
      <c r="B6" s="9"/>
      <c r="C6" s="5"/>
      <c r="D6" s="5"/>
      <c r="E6" s="5"/>
      <c r="F6" s="5"/>
      <c r="G6" s="5"/>
      <c r="H6" s="10"/>
      <c r="I6" s="4" t="s">
        <v>7</v>
      </c>
      <c r="J6" s="45">
        <f>SUM(J13:J16)</f>
        <v>21250</v>
      </c>
      <c r="K6" s="46">
        <f t="shared" ref="K6:K8" si="0">J6/$J$9</f>
        <v>0.381403449825613</v>
      </c>
      <c r="L6" s="46"/>
    </row>
    <row r="7" spans="2:12">
      <c r="B7" s="9"/>
      <c r="C7" s="5"/>
      <c r="D7" s="5"/>
      <c r="E7" s="5"/>
      <c r="F7" s="5"/>
      <c r="G7" s="5"/>
      <c r="H7" s="10"/>
      <c r="I7" s="4" t="s">
        <v>8</v>
      </c>
      <c r="J7" s="45">
        <f>SUM(J18:J23)</f>
        <v>32550</v>
      </c>
      <c r="K7" s="46">
        <f t="shared" si="0"/>
        <v>0.584220343144645</v>
      </c>
      <c r="L7" s="46"/>
    </row>
    <row r="8" ht="16.5" spans="2:12">
      <c r="B8" s="9"/>
      <c r="C8" s="4"/>
      <c r="D8" s="5"/>
      <c r="E8" s="5"/>
      <c r="F8" s="5"/>
      <c r="G8" s="5"/>
      <c r="H8" s="10"/>
      <c r="I8" s="47" t="s">
        <v>9</v>
      </c>
      <c r="J8" s="48">
        <f>SUM(J24)</f>
        <v>1915.28</v>
      </c>
      <c r="K8" s="49">
        <f t="shared" si="0"/>
        <v>0.0343762070297412</v>
      </c>
      <c r="L8" s="46"/>
    </row>
    <row r="9" ht="16.5" spans="2:12">
      <c r="B9" s="9"/>
      <c r="C9" s="4"/>
      <c r="D9" s="5"/>
      <c r="E9" s="5"/>
      <c r="F9" s="5"/>
      <c r="G9" s="5"/>
      <c r="H9" s="10"/>
      <c r="I9" s="50" t="s">
        <v>10</v>
      </c>
      <c r="J9" s="45">
        <f>SUM(J6:J8)</f>
        <v>55715.28</v>
      </c>
      <c r="K9" s="51">
        <f>SUM(K6:K8)</f>
        <v>1</v>
      </c>
      <c r="L9" s="51"/>
    </row>
    <row r="10" ht="13.5" customHeight="1" spans="2:12">
      <c r="B10" s="9"/>
      <c r="C10" s="4"/>
      <c r="D10" s="4"/>
      <c r="E10" s="4"/>
      <c r="F10" s="4"/>
      <c r="G10" s="4"/>
      <c r="H10" s="4"/>
      <c r="I10" s="10"/>
      <c r="J10" s="10"/>
      <c r="K10" s="10"/>
      <c r="L10" s="10"/>
    </row>
    <row r="11" ht="29.25" customHeight="1" spans="2:12">
      <c r="B11" s="11" t="s">
        <v>11</v>
      </c>
      <c r="C11" s="12" t="s">
        <v>12</v>
      </c>
      <c r="D11" s="13"/>
      <c r="E11" s="12" t="s">
        <v>13</v>
      </c>
      <c r="F11" s="14"/>
      <c r="G11" s="14"/>
      <c r="H11" s="14"/>
      <c r="I11" s="13"/>
      <c r="J11" s="52" t="s">
        <v>14</v>
      </c>
      <c r="K11" s="53" t="s">
        <v>80</v>
      </c>
      <c r="L11" s="53" t="s">
        <v>15</v>
      </c>
    </row>
    <row r="12" ht="20.25" customHeight="1" spans="2:12">
      <c r="B12" s="15">
        <v>1</v>
      </c>
      <c r="C12" s="16" t="s">
        <v>16</v>
      </c>
      <c r="D12" s="17" t="s">
        <v>17</v>
      </c>
      <c r="E12" s="17" t="s">
        <v>18</v>
      </c>
      <c r="F12" s="18" t="s">
        <v>19</v>
      </c>
      <c r="G12" s="19" t="s">
        <v>20</v>
      </c>
      <c r="H12" s="20" t="s">
        <v>21</v>
      </c>
      <c r="I12" s="19" t="s">
        <v>22</v>
      </c>
      <c r="J12" s="54"/>
      <c r="K12" s="55"/>
      <c r="L12" s="55"/>
    </row>
    <row r="13" ht="20.25" customHeight="1" spans="2:12">
      <c r="B13" s="21"/>
      <c r="C13" s="22"/>
      <c r="D13" s="23">
        <v>1</v>
      </c>
      <c r="E13" s="24" t="s">
        <v>81</v>
      </c>
      <c r="F13" s="25"/>
      <c r="G13" s="25">
        <v>50</v>
      </c>
      <c r="H13" s="25">
        <v>350</v>
      </c>
      <c r="I13" s="25" t="s">
        <v>82</v>
      </c>
      <c r="J13" s="56">
        <f>G13*H13</f>
        <v>17500</v>
      </c>
      <c r="K13" s="57"/>
      <c r="L13" s="58" t="s">
        <v>83</v>
      </c>
    </row>
    <row r="14" ht="20.25" customHeight="1" spans="2:12">
      <c r="B14" s="21"/>
      <c r="C14" s="22"/>
      <c r="D14" s="16">
        <v>2</v>
      </c>
      <c r="E14" s="26" t="s">
        <v>84</v>
      </c>
      <c r="F14" s="27" t="s">
        <v>85</v>
      </c>
      <c r="G14" s="25">
        <v>10</v>
      </c>
      <c r="H14" s="25">
        <v>250</v>
      </c>
      <c r="I14" s="25" t="s">
        <v>86</v>
      </c>
      <c r="J14" s="56">
        <f>G14*H14*1</f>
        <v>2500</v>
      </c>
      <c r="K14" s="57"/>
      <c r="L14" s="59"/>
    </row>
    <row r="15" ht="20.25" customHeight="1" spans="2:12">
      <c r="B15" s="21"/>
      <c r="C15" s="22"/>
      <c r="D15" s="23"/>
      <c r="E15" s="28"/>
      <c r="F15" s="27" t="s">
        <v>87</v>
      </c>
      <c r="G15" s="25">
        <v>5</v>
      </c>
      <c r="H15" s="25">
        <v>250</v>
      </c>
      <c r="I15" s="25" t="s">
        <v>88</v>
      </c>
      <c r="J15" s="56">
        <f>G15*H15*1</f>
        <v>1250</v>
      </c>
      <c r="K15" s="57"/>
      <c r="L15" s="59"/>
    </row>
    <row r="16" ht="20.25" customHeight="1" spans="2:12">
      <c r="B16" s="21"/>
      <c r="C16" s="22"/>
      <c r="D16" s="16" t="s">
        <v>30</v>
      </c>
      <c r="E16" s="16"/>
      <c r="F16" s="16"/>
      <c r="G16" s="29"/>
      <c r="H16" s="29"/>
      <c r="I16" s="29"/>
      <c r="J16" s="60">
        <v>0</v>
      </c>
      <c r="K16" s="61"/>
      <c r="L16" s="59"/>
    </row>
    <row r="17" ht="20.25" customHeight="1" spans="2:12">
      <c r="B17" s="30">
        <v>2</v>
      </c>
      <c r="C17" s="18" t="s">
        <v>31</v>
      </c>
      <c r="D17" s="31" t="s">
        <v>17</v>
      </c>
      <c r="E17" s="31" t="s">
        <v>32</v>
      </c>
      <c r="F17" s="18" t="s">
        <v>33</v>
      </c>
      <c r="G17" s="19" t="s">
        <v>34</v>
      </c>
      <c r="H17" s="19" t="s">
        <v>35</v>
      </c>
      <c r="I17" s="19" t="s">
        <v>22</v>
      </c>
      <c r="J17" s="56"/>
      <c r="K17" s="57"/>
      <c r="L17" s="59"/>
    </row>
    <row r="18" ht="20.25" customHeight="1" spans="2:12">
      <c r="B18" s="30"/>
      <c r="C18" s="18"/>
      <c r="D18" s="18">
        <v>1</v>
      </c>
      <c r="E18" s="32" t="s">
        <v>89</v>
      </c>
      <c r="F18" s="32" t="s">
        <v>90</v>
      </c>
      <c r="G18" s="25">
        <v>2</v>
      </c>
      <c r="H18" s="25">
        <v>1500</v>
      </c>
      <c r="I18" s="25" t="s">
        <v>91</v>
      </c>
      <c r="J18" s="56">
        <f>G18*H18</f>
        <v>3000</v>
      </c>
      <c r="K18" s="62" t="s">
        <v>92</v>
      </c>
      <c r="L18" s="59"/>
    </row>
    <row r="19" ht="20.25" customHeight="1" spans="2:12">
      <c r="B19" s="30"/>
      <c r="C19" s="18"/>
      <c r="D19" s="18"/>
      <c r="E19" s="32"/>
      <c r="F19" s="32" t="s">
        <v>93</v>
      </c>
      <c r="G19" s="25">
        <v>50</v>
      </c>
      <c r="H19" s="25">
        <v>300</v>
      </c>
      <c r="I19" s="25" t="s">
        <v>94</v>
      </c>
      <c r="J19" s="56">
        <f>G19*H19</f>
        <v>15000</v>
      </c>
      <c r="K19" s="57"/>
      <c r="L19" s="59"/>
    </row>
    <row r="20" ht="20.25" customHeight="1" spans="2:12">
      <c r="B20" s="30"/>
      <c r="C20" s="18"/>
      <c r="D20" s="18"/>
      <c r="E20" s="32"/>
      <c r="F20" s="32" t="s">
        <v>95</v>
      </c>
      <c r="G20" s="25">
        <v>2</v>
      </c>
      <c r="H20" s="25">
        <v>2000</v>
      </c>
      <c r="I20" s="25" t="s">
        <v>96</v>
      </c>
      <c r="J20" s="56">
        <f>2*2000*2</f>
        <v>8000</v>
      </c>
      <c r="K20" s="57"/>
      <c r="L20" s="59"/>
    </row>
    <row r="21" ht="20.25" customHeight="1" spans="2:12">
      <c r="B21" s="30"/>
      <c r="C21" s="18"/>
      <c r="D21" s="18">
        <v>2</v>
      </c>
      <c r="E21" s="32" t="s">
        <v>97</v>
      </c>
      <c r="F21" s="32" t="s">
        <v>98</v>
      </c>
      <c r="G21" s="25">
        <v>2</v>
      </c>
      <c r="H21" s="25">
        <v>50</v>
      </c>
      <c r="I21" s="25" t="s">
        <v>99</v>
      </c>
      <c r="J21" s="56">
        <f>G21*H21*50</f>
        <v>5000</v>
      </c>
      <c r="K21" s="57"/>
      <c r="L21" s="59"/>
    </row>
    <row r="22" ht="20.25" customHeight="1" spans="2:12">
      <c r="B22" s="30"/>
      <c r="C22" s="18"/>
      <c r="D22" s="18" t="s">
        <v>30</v>
      </c>
      <c r="E22" s="18"/>
      <c r="F22" s="18"/>
      <c r="G22" s="25"/>
      <c r="H22" s="25"/>
      <c r="I22" s="25"/>
      <c r="J22" s="56">
        <v>0</v>
      </c>
      <c r="K22" s="63"/>
      <c r="L22" s="59"/>
    </row>
    <row r="23" ht="20.25" customHeight="1" spans="2:12">
      <c r="B23" s="30"/>
      <c r="C23" s="18"/>
      <c r="D23" s="18">
        <v>99</v>
      </c>
      <c r="E23" s="33" t="s">
        <v>64</v>
      </c>
      <c r="F23" s="34"/>
      <c r="G23" s="25"/>
      <c r="H23" s="35">
        <v>0.05</v>
      </c>
      <c r="I23" s="64" t="s">
        <v>65</v>
      </c>
      <c r="J23" s="56">
        <f>SUM(J18:J22)*H23</f>
        <v>1550</v>
      </c>
      <c r="K23" s="63"/>
      <c r="L23" s="59"/>
    </row>
    <row r="24" ht="20.25" customHeight="1" spans="2:12">
      <c r="B24" s="15">
        <v>3</v>
      </c>
      <c r="C24" s="16" t="s">
        <v>66</v>
      </c>
      <c r="D24" s="16">
        <v>1</v>
      </c>
      <c r="E24" s="36"/>
      <c r="F24" s="31"/>
      <c r="G24" s="29"/>
      <c r="H24" s="37">
        <v>0.0356</v>
      </c>
      <c r="I24" s="65" t="s">
        <v>65</v>
      </c>
      <c r="J24" s="66">
        <f>SUM(J13:J23)*H24</f>
        <v>1915.28</v>
      </c>
      <c r="K24" s="67"/>
      <c r="L24" s="68"/>
    </row>
    <row r="25" ht="20.25" customHeight="1" spans="2:12">
      <c r="B25" s="38" t="s">
        <v>10</v>
      </c>
      <c r="C25" s="39"/>
      <c r="D25" s="39"/>
      <c r="E25" s="39"/>
      <c r="F25" s="40"/>
      <c r="G25" s="41"/>
      <c r="H25" s="41"/>
      <c r="I25" s="41"/>
      <c r="J25" s="41">
        <f>SUM(J13:J24)</f>
        <v>55715.28</v>
      </c>
      <c r="K25" s="69"/>
      <c r="L25" s="69"/>
    </row>
    <row r="26" ht="8.25" customHeight="1"/>
    <row r="27" spans="3:3">
      <c r="C27" s="1" t="s">
        <v>100</v>
      </c>
    </row>
    <row r="28" spans="3:10">
      <c r="C28" s="1" t="s">
        <v>101</v>
      </c>
      <c r="E28" s="42"/>
      <c r="F28" s="42"/>
      <c r="G28" s="42"/>
      <c r="H28" s="42"/>
      <c r="I28" s="42"/>
      <c r="J28" s="70"/>
    </row>
    <row r="29" spans="11:11">
      <c r="K29" s="70"/>
    </row>
    <row r="30" spans="11:11">
      <c r="K30" s="70"/>
    </row>
    <row r="31" spans="11:11">
      <c r="K31" s="70"/>
    </row>
  </sheetData>
  <mergeCells count="22">
    <mergeCell ref="B1:K1"/>
    <mergeCell ref="B2:F2"/>
    <mergeCell ref="G2:H2"/>
    <mergeCell ref="B3:F3"/>
    <mergeCell ref="B4:F4"/>
    <mergeCell ref="C11:D11"/>
    <mergeCell ref="E11:I11"/>
    <mergeCell ref="E23:F23"/>
    <mergeCell ref="E24:F24"/>
    <mergeCell ref="B25:E25"/>
    <mergeCell ref="B12:B16"/>
    <mergeCell ref="B17:B23"/>
    <mergeCell ref="C12:C16"/>
    <mergeCell ref="C17:C23"/>
    <mergeCell ref="D14:D15"/>
    <mergeCell ref="D18:D20"/>
    <mergeCell ref="E14:E15"/>
    <mergeCell ref="E18:E20"/>
    <mergeCell ref="J11:J12"/>
    <mergeCell ref="K11:K12"/>
    <mergeCell ref="L11:L12"/>
    <mergeCell ref="L13:L2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附件2-1项目预算明细表（模版）</vt:lpstr>
      <vt:lpstr>附件2-2项目预算明细表（填写范本）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王利飞</cp:lastModifiedBy>
  <dcterms:created xsi:type="dcterms:W3CDTF">2017-03-28T08:19:00Z</dcterms:created>
  <cp:lastPrinted>2017-04-05T10:25:00Z</cp:lastPrinted>
  <dcterms:modified xsi:type="dcterms:W3CDTF">2020-05-11T02:35:34Z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